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LACE\SAT\2025\25A0165 - GHT - MAINTENANCE ENCEINTES FRIGORIFIQUES\1- DCE\RC ET ANNEXES\"/>
    </mc:Choice>
  </mc:AlternateContent>
  <bookViews>
    <workbookView xWindow="-60" yWindow="-60" windowWidth="15480" windowHeight="11640" tabRatio="601" activeTab="1"/>
  </bookViews>
  <sheets>
    <sheet name="DQE POSTE 1" sheetId="10" r:id="rId1"/>
    <sheet name="DQE POSTE 2" sheetId="1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6" i="10" l="1"/>
  <c r="S15" i="10"/>
  <c r="S13" i="10"/>
  <c r="S11" i="10"/>
  <c r="S10" i="10"/>
  <c r="F12" i="10" l="1"/>
  <c r="F15" i="10"/>
  <c r="F14" i="10"/>
  <c r="R11" i="10"/>
  <c r="R12" i="10"/>
  <c r="S12" i="10" s="1"/>
  <c r="R13" i="10"/>
  <c r="R14" i="10"/>
  <c r="R15" i="10"/>
  <c r="R16" i="10"/>
  <c r="R10" i="10"/>
  <c r="O11" i="10"/>
  <c r="O12" i="10"/>
  <c r="O13" i="10"/>
  <c r="O14" i="10"/>
  <c r="O15" i="10"/>
  <c r="O16" i="10"/>
  <c r="O10" i="10"/>
  <c r="L11" i="10"/>
  <c r="L12" i="10"/>
  <c r="L13" i="10"/>
  <c r="L14" i="10"/>
  <c r="L15" i="10"/>
  <c r="L16" i="10"/>
  <c r="L10" i="10"/>
  <c r="L17" i="10" s="1"/>
  <c r="I11" i="10"/>
  <c r="I12" i="10"/>
  <c r="I13" i="10"/>
  <c r="I14" i="10"/>
  <c r="I15" i="10"/>
  <c r="I16" i="10"/>
  <c r="I10" i="10"/>
  <c r="F11" i="10"/>
  <c r="F13" i="10"/>
  <c r="F16" i="10"/>
  <c r="F10" i="10"/>
  <c r="S14" i="10" l="1"/>
  <c r="I17" i="10"/>
  <c r="O17" i="10"/>
  <c r="F17" i="10"/>
  <c r="R17" i="10"/>
  <c r="S17" i="10" l="1"/>
</calcChain>
</file>

<file path=xl/sharedStrings.xml><?xml version="1.0" encoding="utf-8"?>
<sst xmlns="http://schemas.openxmlformats.org/spreadsheetml/2006/main" count="47" uniqueCount="36">
  <si>
    <t>Affaire 25A0165 - MAINTENANCE DES ENCEINTES FRIGORIFIQUES DE PRODUITS SENSIBLES POUR LE CHU DE MONTPELLIER, ETABLISSEMENT SUPPORT DU GROUPEMENT HOSPITALIER DE TERRITOIRE « EST-HERAULT ET SUD-AVEYRON » (GHT "EHSA")</t>
  </si>
  <si>
    <t>DETAILS QUANTITATIFS ESTIMATIFS (DQE)
MAINTENANCE PREVENTIVE SYSTEMATIQUE ANNUELLE (POSTE 1)
ANNEXE 1 AU REGLEMENT DE LA CONSULTATION</t>
  </si>
  <si>
    <t>CHU DE MONTPELLIER</t>
  </si>
  <si>
    <t>HOPITAUX DU BASSIN DE THAU</t>
  </si>
  <si>
    <t>CH DE LODEVE</t>
  </si>
  <si>
    <t>CH DE MILLAU</t>
  </si>
  <si>
    <t>CH DE SAINT-AFFRIQUE</t>
  </si>
  <si>
    <t>Types d'installation</t>
  </si>
  <si>
    <t>Visite préventive systématique annuelle</t>
  </si>
  <si>
    <t>Quantités d'installations</t>
  </si>
  <si>
    <t>% du parc concerné par an</t>
  </si>
  <si>
    <t>Nombre total annuel de visites</t>
  </si>
  <si>
    <t>Visite préventive systématique annuelle *</t>
  </si>
  <si>
    <t xml:space="preserve">Visite préventive systématique annuelle </t>
  </si>
  <si>
    <t>Nombre total de visites annuelles</t>
  </si>
  <si>
    <t>Congélateur -80°C</t>
  </si>
  <si>
    <t>Congélateur -150°C</t>
  </si>
  <si>
    <t xml:space="preserve">Congélateur de -20°C à -40°C </t>
  </si>
  <si>
    <t xml:space="preserve">Armoire réfrigérée +4°C </t>
  </si>
  <si>
    <t>Réfrigérateur +4°C ou +5°C</t>
  </si>
  <si>
    <t xml:space="preserve">Combiné -20°C / +4°C ou +5°C </t>
  </si>
  <si>
    <t>Banque de dépôt de sang</t>
  </si>
  <si>
    <t>TOTAL ANNUEL &amp; ESTIMATIF DE VISITES :</t>
  </si>
  <si>
    <t>* Visite préventive systématique annuelle :</t>
  </si>
  <si>
    <t>besoins des établissements à ce jour ; les fréquences sont susceptibles d'évoluer en cours de marché.</t>
  </si>
  <si>
    <t>DETAILS QUANTITATIFS ESTIMATIFS (DQE)
POSTE 2
ANNEXE 1 AU REGLEMENT DE LA CONSULTATION</t>
  </si>
  <si>
    <t>Prestations relevant du Poste 2</t>
  </si>
  <si>
    <t>Coût horaire de main d'œuvre pendant jours et heures ouvrés (8h - 17h) hors déplacement</t>
  </si>
  <si>
    <t>Forfait déplacement aller-retour (incluant frais de transport, d’hébergement et de repas) pour le CHU de Montpellier et les Etablissements Parties du GHT EHSA situés dans l'Hérault</t>
  </si>
  <si>
    <t>Forfait déplacement aller-retour (incluant frais de transport, d’hébergement et de repas) pour les Etablissements Parties du GHT EHSA situés dans l'Aveyron</t>
  </si>
  <si>
    <t xml:space="preserve">Forfait déplacement d'un appareil de remplacement : congélateur -80°C (type 500 l)  (incluant la livraison, mise en service et enlèvement après réparation) </t>
  </si>
  <si>
    <t>Forfait journalier de location d'un appareil de remplacement : congélateur -80°C (type 500 l) (incluant éventuels dépannages pendant le prêt)</t>
  </si>
  <si>
    <t>Forfait déplacement d'un équipement dans les locaux du titulaire (incluant manutention et transport avec retour sur site après réparation)</t>
  </si>
  <si>
    <t>Forfait journalier de formation suivant CCTP : groupe de 1 à 4 personnes - sur site (incluant le déplacement du formateur sur site) pour le CHU de Montpellier et les Etablissements Parties du GHT EHSA situés dans l'Hérault</t>
  </si>
  <si>
    <t>Forfait journalier de formation suivant CCTP : groupe de 1 à 4 personnes - sur site (incluant le déplacement du formateur sur site) pour les Etablissements Parties du GHT EHSA situés dans l'Aveyron</t>
  </si>
  <si>
    <t>Quantités estimatives annuelles concernant l'ensemble des établissements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</si>
</sst>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8" fillId="0" borderId="0" xfId="0" quotePrefix="1" applyFont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1" fontId="3" fillId="3" borderId="3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9" fontId="5" fillId="0" borderId="4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5" fillId="2" borderId="5" xfId="0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1381125</xdr:colOff>
      <xdr:row>0</xdr:row>
      <xdr:rowOff>457200</xdr:rowOff>
    </xdr:from>
    <xdr:to>
      <xdr:col>8</xdr:col>
      <xdr:colOff>76200</xdr:colOff>
      <xdr:row>0</xdr:row>
      <xdr:rowOff>1371600</xdr:rowOff>
    </xdr:to>
    <xdr:pic>
      <xdr:nvPicPr>
        <xdr:cNvPr id="1124" name="Image 1">
          <a:extLst>
            <a:ext uri="{FF2B5EF4-FFF2-40B4-BE49-F238E27FC236}">
              <a16:creationId xmlns:a16="http://schemas.microsoft.com/office/drawing/2014/main" id="{5F7A2341-84AF-AA4E-D1E3-80F6FD1CEA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457200"/>
          <a:ext cx="87630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504826</xdr:rowOff>
    </xdr:from>
    <xdr:to>
      <xdr:col>3</xdr:col>
      <xdr:colOff>34958</xdr:colOff>
      <xdr:row>0</xdr:row>
      <xdr:rowOff>1323976</xdr:rowOff>
    </xdr:to>
    <xdr:pic>
      <xdr:nvPicPr>
        <xdr:cNvPr id="2069" name="Image 1">
          <a:extLst>
            <a:ext uri="{FF2B5EF4-FFF2-40B4-BE49-F238E27FC236}">
              <a16:creationId xmlns:a16="http://schemas.microsoft.com/office/drawing/2014/main" id="{E420AB8D-1667-49E9-87F6-8066D91CD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504826"/>
          <a:ext cx="7769258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8"/>
  <sheetViews>
    <sheetView topLeftCell="A7" zoomScaleNormal="100" workbookViewId="0">
      <selection activeCell="P23" sqref="P23"/>
    </sheetView>
  </sheetViews>
  <sheetFormatPr baseColWidth="10" defaultColWidth="11.42578125" defaultRowHeight="12.75" x14ac:dyDescent="0.2"/>
  <cols>
    <col min="1" max="1" width="11.42578125" style="1"/>
    <col min="2" max="2" width="44" style="1" customWidth="1"/>
    <col min="3" max="3" width="19.85546875" style="1" customWidth="1"/>
    <col min="4" max="4" width="16.5703125" style="1" bestFit="1" customWidth="1"/>
    <col min="5" max="5" width="18.140625" style="1" customWidth="1"/>
    <col min="6" max="6" width="15.85546875" style="1" bestFit="1" customWidth="1"/>
    <col min="7" max="7" width="20" style="1" customWidth="1"/>
    <col min="8" max="8" width="16.5703125" style="1" bestFit="1" customWidth="1"/>
    <col min="9" max="9" width="15.85546875" style="1" bestFit="1" customWidth="1"/>
    <col min="10" max="11" width="16.5703125" style="1" bestFit="1" customWidth="1"/>
    <col min="12" max="12" width="18.140625" style="1" customWidth="1"/>
    <col min="13" max="13" width="19.42578125" style="1" customWidth="1"/>
    <col min="14" max="14" width="16.5703125" style="1" bestFit="1" customWidth="1"/>
    <col min="15" max="15" width="15.85546875" style="1" bestFit="1" customWidth="1"/>
    <col min="16" max="16" width="19.5703125" style="1" customWidth="1"/>
    <col min="17" max="17" width="16.140625" style="1" customWidth="1"/>
    <col min="18" max="18" width="15.85546875" style="1" bestFit="1" customWidth="1"/>
    <col min="19" max="19" width="15" style="1" customWidth="1"/>
    <col min="20" max="16384" width="11.42578125" style="1"/>
  </cols>
  <sheetData>
    <row r="1" spans="2:19" ht="129.75" customHeight="1" x14ac:dyDescent="0.2">
      <c r="B1" s="45"/>
      <c r="C1" s="45"/>
      <c r="D1" s="45"/>
      <c r="E1" s="2"/>
    </row>
    <row r="2" spans="2:19" s="4" customFormat="1" ht="109.5" customHeight="1" x14ac:dyDescent="0.2">
      <c r="B2" s="50" t="s">
        <v>0</v>
      </c>
      <c r="C2" s="50"/>
      <c r="D2" s="50"/>
      <c r="E2" s="50"/>
      <c r="F2" s="50"/>
      <c r="G2" s="50"/>
      <c r="H2" s="50"/>
      <c r="I2" s="50"/>
    </row>
    <row r="3" spans="2:19" x14ac:dyDescent="0.2">
      <c r="B3" s="2"/>
      <c r="C3" s="2"/>
      <c r="D3" s="2"/>
      <c r="E3" s="2"/>
    </row>
    <row r="4" spans="2:19" x14ac:dyDescent="0.2">
      <c r="B4" s="2"/>
      <c r="C4" s="2"/>
      <c r="D4" s="2"/>
      <c r="E4" s="2"/>
    </row>
    <row r="5" spans="2:19" x14ac:dyDescent="0.2">
      <c r="B5" s="2"/>
      <c r="C5" s="2"/>
      <c r="D5" s="2"/>
      <c r="E5" s="2"/>
    </row>
    <row r="6" spans="2:19" ht="62.25" customHeight="1" x14ac:dyDescent="0.2">
      <c r="B6" s="49" t="s">
        <v>1</v>
      </c>
      <c r="C6" s="49"/>
      <c r="D6" s="49"/>
      <c r="E6" s="49"/>
      <c r="F6" s="49"/>
      <c r="G6" s="49"/>
      <c r="H6" s="49"/>
      <c r="I6" s="49"/>
    </row>
    <row r="7" spans="2:19" ht="39" customHeight="1" x14ac:dyDescent="0.2"/>
    <row r="8" spans="2:19" ht="59.25" customHeight="1" x14ac:dyDescent="0.2">
      <c r="B8" s="6"/>
      <c r="C8" s="46" t="s">
        <v>2</v>
      </c>
      <c r="D8" s="51"/>
      <c r="E8" s="51"/>
      <c r="F8" s="52"/>
      <c r="G8" s="46" t="s">
        <v>3</v>
      </c>
      <c r="H8" s="51"/>
      <c r="I8" s="52"/>
      <c r="J8" s="46" t="s">
        <v>4</v>
      </c>
      <c r="K8" s="47"/>
      <c r="L8" s="48"/>
      <c r="M8" s="46" t="s">
        <v>5</v>
      </c>
      <c r="N8" s="47"/>
      <c r="O8" s="48"/>
      <c r="P8" s="46" t="s">
        <v>6</v>
      </c>
      <c r="Q8" s="47"/>
      <c r="R8" s="48"/>
    </row>
    <row r="9" spans="2:19" customFormat="1" ht="79.5" customHeight="1" x14ac:dyDescent="0.2">
      <c r="B9" s="5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9</v>
      </c>
      <c r="I9" s="5" t="s">
        <v>11</v>
      </c>
      <c r="J9" s="5" t="s">
        <v>13</v>
      </c>
      <c r="K9" s="5" t="s">
        <v>9</v>
      </c>
      <c r="L9" s="5" t="s">
        <v>11</v>
      </c>
      <c r="M9" s="5" t="s">
        <v>12</v>
      </c>
      <c r="N9" s="5" t="s">
        <v>9</v>
      </c>
      <c r="O9" s="5" t="s">
        <v>11</v>
      </c>
      <c r="P9" s="5" t="s">
        <v>12</v>
      </c>
      <c r="Q9" s="5" t="s">
        <v>9</v>
      </c>
      <c r="R9" s="5" t="s">
        <v>11</v>
      </c>
      <c r="S9" s="5" t="s">
        <v>14</v>
      </c>
    </row>
    <row r="10" spans="2:19" customFormat="1" ht="35.25" customHeight="1" x14ac:dyDescent="0.2">
      <c r="B10" s="15" t="s">
        <v>15</v>
      </c>
      <c r="C10" s="35">
        <v>1</v>
      </c>
      <c r="D10" s="32">
        <v>142</v>
      </c>
      <c r="E10" s="36">
        <v>1</v>
      </c>
      <c r="F10" s="9">
        <f t="shared" ref="F10:F16" si="0">C10*D10</f>
        <v>142</v>
      </c>
      <c r="G10" s="38">
        <v>0</v>
      </c>
      <c r="H10" s="32">
        <v>1</v>
      </c>
      <c r="I10" s="9">
        <f>G10*H10</f>
        <v>0</v>
      </c>
      <c r="J10" s="38"/>
      <c r="K10" s="32"/>
      <c r="L10" s="9">
        <f>J10*K10</f>
        <v>0</v>
      </c>
      <c r="M10" s="40"/>
      <c r="N10" s="41"/>
      <c r="O10" s="9">
        <f>M10*N10</f>
        <v>0</v>
      </c>
      <c r="P10" s="40"/>
      <c r="Q10" s="41"/>
      <c r="R10" s="9">
        <f>P10*Q10</f>
        <v>0</v>
      </c>
      <c r="S10" s="21">
        <f t="shared" ref="S10:S16" si="1">F10+I10+L10+O10+R10</f>
        <v>142</v>
      </c>
    </row>
    <row r="11" spans="2:19" customFormat="1" ht="35.25" customHeight="1" x14ac:dyDescent="0.2">
      <c r="B11" s="15" t="s">
        <v>16</v>
      </c>
      <c r="C11" s="35">
        <v>1</v>
      </c>
      <c r="D11" s="32">
        <v>2</v>
      </c>
      <c r="E11" s="36">
        <v>1</v>
      </c>
      <c r="F11" s="9">
        <f t="shared" si="0"/>
        <v>2</v>
      </c>
      <c r="G11" s="38"/>
      <c r="H11" s="32"/>
      <c r="I11" s="9">
        <f t="shared" ref="I11:I16" si="2">G11*H11</f>
        <v>0</v>
      </c>
      <c r="J11" s="38"/>
      <c r="K11" s="32"/>
      <c r="L11" s="9">
        <f t="shared" ref="L11:L16" si="3">J11*K11</f>
        <v>0</v>
      </c>
      <c r="M11" s="40"/>
      <c r="N11" s="41"/>
      <c r="O11" s="9">
        <f t="shared" ref="O11:O16" si="4">M11*N11</f>
        <v>0</v>
      </c>
      <c r="P11" s="40"/>
      <c r="Q11" s="41"/>
      <c r="R11" s="9">
        <f t="shared" ref="R11:R16" si="5">P11*Q11</f>
        <v>0</v>
      </c>
      <c r="S11" s="21">
        <f t="shared" si="1"/>
        <v>2</v>
      </c>
    </row>
    <row r="12" spans="2:19" customFormat="1" ht="36" customHeight="1" x14ac:dyDescent="0.2">
      <c r="B12" s="15" t="s">
        <v>17</v>
      </c>
      <c r="C12" s="35">
        <v>1</v>
      </c>
      <c r="D12" s="32">
        <v>300</v>
      </c>
      <c r="E12" s="36">
        <v>0.6</v>
      </c>
      <c r="F12" s="9">
        <f>E12*D12</f>
        <v>180</v>
      </c>
      <c r="G12" s="38">
        <v>0</v>
      </c>
      <c r="H12" s="32">
        <v>6</v>
      </c>
      <c r="I12" s="9">
        <f t="shared" si="2"/>
        <v>0</v>
      </c>
      <c r="J12" s="38"/>
      <c r="K12" s="32"/>
      <c r="L12" s="9">
        <f t="shared" si="3"/>
        <v>0</v>
      </c>
      <c r="M12" s="40">
        <v>0</v>
      </c>
      <c r="N12" s="41">
        <v>4</v>
      </c>
      <c r="O12" s="9">
        <f t="shared" si="4"/>
        <v>0</v>
      </c>
      <c r="P12" s="40">
        <v>0</v>
      </c>
      <c r="Q12" s="41">
        <v>4</v>
      </c>
      <c r="R12" s="9">
        <f t="shared" si="5"/>
        <v>0</v>
      </c>
      <c r="S12" s="21">
        <f t="shared" si="1"/>
        <v>180</v>
      </c>
    </row>
    <row r="13" spans="2:19" customFormat="1" ht="35.25" customHeight="1" x14ac:dyDescent="0.2">
      <c r="B13" s="15" t="s">
        <v>18</v>
      </c>
      <c r="C13" s="35">
        <v>1</v>
      </c>
      <c r="D13" s="32">
        <v>16</v>
      </c>
      <c r="E13" s="36">
        <v>1</v>
      </c>
      <c r="F13" s="9">
        <f t="shared" si="0"/>
        <v>16</v>
      </c>
      <c r="G13" s="38"/>
      <c r="H13" s="32"/>
      <c r="I13" s="9">
        <f t="shared" si="2"/>
        <v>0</v>
      </c>
      <c r="J13" s="38"/>
      <c r="K13" s="32"/>
      <c r="L13" s="9">
        <f t="shared" si="3"/>
        <v>0</v>
      </c>
      <c r="M13" s="40"/>
      <c r="N13" s="41"/>
      <c r="O13" s="9">
        <f t="shared" si="4"/>
        <v>0</v>
      </c>
      <c r="P13" s="40"/>
      <c r="Q13" s="41"/>
      <c r="R13" s="9">
        <f t="shared" si="5"/>
        <v>0</v>
      </c>
      <c r="S13" s="21">
        <f t="shared" si="1"/>
        <v>16</v>
      </c>
    </row>
    <row r="14" spans="2:19" customFormat="1" ht="33.75" customHeight="1" x14ac:dyDescent="0.2">
      <c r="B14" s="15" t="s">
        <v>19</v>
      </c>
      <c r="C14" s="35">
        <v>1</v>
      </c>
      <c r="D14" s="33">
        <v>186</v>
      </c>
      <c r="E14" s="36">
        <v>0.6</v>
      </c>
      <c r="F14" s="9">
        <f>E14*D14</f>
        <v>111.6</v>
      </c>
      <c r="G14" s="38">
        <v>0</v>
      </c>
      <c r="H14" s="33">
        <v>10</v>
      </c>
      <c r="I14" s="9">
        <f t="shared" si="2"/>
        <v>0</v>
      </c>
      <c r="J14" s="38">
        <v>1</v>
      </c>
      <c r="K14" s="33">
        <v>1</v>
      </c>
      <c r="L14" s="9">
        <f t="shared" si="3"/>
        <v>1</v>
      </c>
      <c r="M14" s="40">
        <v>0</v>
      </c>
      <c r="N14" s="42">
        <v>17</v>
      </c>
      <c r="O14" s="9">
        <f t="shared" si="4"/>
        <v>0</v>
      </c>
      <c r="P14" s="40">
        <v>0</v>
      </c>
      <c r="Q14" s="42">
        <v>12</v>
      </c>
      <c r="R14" s="9">
        <f t="shared" si="5"/>
        <v>0</v>
      </c>
      <c r="S14" s="21">
        <f t="shared" si="1"/>
        <v>112.6</v>
      </c>
    </row>
    <row r="15" spans="2:19" customFormat="1" ht="33.75" customHeight="1" x14ac:dyDescent="0.2">
      <c r="B15" s="15" t="s">
        <v>20</v>
      </c>
      <c r="C15" s="35">
        <v>1</v>
      </c>
      <c r="D15" s="33">
        <v>46</v>
      </c>
      <c r="E15" s="36">
        <v>0.6</v>
      </c>
      <c r="F15" s="9">
        <f>E15*D15</f>
        <v>27.599999999999998</v>
      </c>
      <c r="G15" s="38">
        <v>0</v>
      </c>
      <c r="H15" s="33">
        <v>1</v>
      </c>
      <c r="I15" s="9">
        <f t="shared" si="2"/>
        <v>0</v>
      </c>
      <c r="J15" s="38"/>
      <c r="K15" s="33"/>
      <c r="L15" s="9">
        <f t="shared" si="3"/>
        <v>0</v>
      </c>
      <c r="M15" s="40"/>
      <c r="N15" s="42"/>
      <c r="O15" s="9">
        <f t="shared" si="4"/>
        <v>0</v>
      </c>
      <c r="P15" s="40">
        <v>0</v>
      </c>
      <c r="Q15" s="42">
        <v>1</v>
      </c>
      <c r="R15" s="9">
        <f t="shared" si="5"/>
        <v>0</v>
      </c>
      <c r="S15" s="21">
        <f t="shared" si="1"/>
        <v>27.599999999999998</v>
      </c>
    </row>
    <row r="16" spans="2:19" customFormat="1" ht="36" customHeight="1" x14ac:dyDescent="0.2">
      <c r="B16" s="16" t="s">
        <v>21</v>
      </c>
      <c r="C16" s="37">
        <v>1</v>
      </c>
      <c r="D16" s="34">
        <v>7</v>
      </c>
      <c r="E16" s="36">
        <v>1</v>
      </c>
      <c r="F16" s="10">
        <f t="shared" si="0"/>
        <v>7</v>
      </c>
      <c r="G16" s="39"/>
      <c r="H16" s="34"/>
      <c r="I16" s="9">
        <f t="shared" si="2"/>
        <v>0</v>
      </c>
      <c r="J16" s="39"/>
      <c r="K16" s="34"/>
      <c r="L16" s="9">
        <f t="shared" si="3"/>
        <v>0</v>
      </c>
      <c r="M16" s="43">
        <v>0</v>
      </c>
      <c r="N16" s="44">
        <v>1</v>
      </c>
      <c r="O16" s="9">
        <f t="shared" si="4"/>
        <v>0</v>
      </c>
      <c r="P16" s="43">
        <v>0</v>
      </c>
      <c r="Q16" s="44">
        <v>2</v>
      </c>
      <c r="R16" s="9">
        <f t="shared" si="5"/>
        <v>0</v>
      </c>
      <c r="S16" s="21">
        <f t="shared" si="1"/>
        <v>7</v>
      </c>
    </row>
    <row r="17" spans="2:19" s="3" customFormat="1" ht="27.75" customHeight="1" x14ac:dyDescent="0.2">
      <c r="B17" s="11" t="s">
        <v>22</v>
      </c>
      <c r="C17" s="12"/>
      <c r="D17" s="12"/>
      <c r="E17" s="12"/>
      <c r="F17" s="20">
        <f>SUM(F10:F16)</f>
        <v>486.20000000000005</v>
      </c>
      <c r="G17" s="7"/>
      <c r="H17" s="12"/>
      <c r="I17" s="8">
        <f>SUM(I10:I16)</f>
        <v>0</v>
      </c>
      <c r="J17" s="7"/>
      <c r="K17" s="12"/>
      <c r="L17" s="8">
        <f>SUM(L10:L16)</f>
        <v>1</v>
      </c>
      <c r="M17" s="7"/>
      <c r="N17" s="12"/>
      <c r="O17" s="8">
        <f>SUM(O10:O16)</f>
        <v>0</v>
      </c>
      <c r="P17" s="7"/>
      <c r="Q17" s="12"/>
      <c r="R17" s="8">
        <f>SUM(R10:R16)</f>
        <v>0</v>
      </c>
      <c r="S17" s="20">
        <f>SUM(S10:S16)</f>
        <v>487.20000000000005</v>
      </c>
    </row>
    <row r="20" spans="2:19" x14ac:dyDescent="0.2">
      <c r="F20" s="14"/>
    </row>
    <row r="21" spans="2:19" ht="15" x14ac:dyDescent="0.2">
      <c r="B21" s="17" t="s">
        <v>23</v>
      </c>
      <c r="C21" s="17" t="s">
        <v>24</v>
      </c>
      <c r="D21" s="18"/>
      <c r="E21" s="18"/>
      <c r="F21" s="18"/>
      <c r="G21" s="18"/>
      <c r="H21" s="18"/>
    </row>
    <row r="22" spans="2:19" x14ac:dyDescent="0.2">
      <c r="B22" s="18"/>
      <c r="C22" s="19"/>
      <c r="D22" s="18"/>
      <c r="E22" s="18"/>
      <c r="F22" s="18"/>
      <c r="G22" s="18"/>
      <c r="H22" s="18"/>
    </row>
    <row r="23" spans="2:19" x14ac:dyDescent="0.2">
      <c r="D23" s="13"/>
      <c r="E23" s="13"/>
    </row>
    <row r="28" spans="2:19" x14ac:dyDescent="0.2">
      <c r="F28" s="13"/>
    </row>
  </sheetData>
  <mergeCells count="8">
    <mergeCell ref="B1:D1"/>
    <mergeCell ref="P8:R8"/>
    <mergeCell ref="B6:I6"/>
    <mergeCell ref="B2:I2"/>
    <mergeCell ref="M8:O8"/>
    <mergeCell ref="C8:F8"/>
    <mergeCell ref="G8:I8"/>
    <mergeCell ref="J8:L8"/>
  </mergeCells>
  <phoneticPr fontId="0" type="noConversion"/>
  <pageMargins left="0.19685039370078741" right="0.19685039370078741" top="0.39370078740157483" bottom="0.19685039370078741" header="0.51181102362204722" footer="0.11811023622047245"/>
  <pageSetup paperSize="8" scale="4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0"/>
  <sheetViews>
    <sheetView tabSelected="1" topLeftCell="A4" zoomScaleNormal="100" workbookViewId="0">
      <selection activeCell="E8" sqref="E8"/>
    </sheetView>
  </sheetViews>
  <sheetFormatPr baseColWidth="10" defaultColWidth="11.42578125" defaultRowHeight="12.75" x14ac:dyDescent="0.2"/>
  <cols>
    <col min="1" max="1" width="11.42578125" style="1"/>
    <col min="2" max="2" width="85.5703125" style="1" customWidth="1"/>
    <col min="3" max="3" width="25.140625" style="1" customWidth="1"/>
    <col min="4" max="4" width="18.140625" style="1" customWidth="1"/>
    <col min="5" max="5" width="20.140625" style="1" customWidth="1"/>
    <col min="6" max="6" width="16.5703125" style="1" bestFit="1" customWidth="1"/>
    <col min="7" max="7" width="15.85546875" style="1" bestFit="1" customWidth="1"/>
    <col min="8" max="8" width="19.42578125" style="1" customWidth="1"/>
    <col min="9" max="9" width="16.5703125" style="1" bestFit="1" customWidth="1"/>
    <col min="10" max="10" width="15.85546875" style="1" bestFit="1" customWidth="1"/>
    <col min="11" max="11" width="19.5703125" style="1" customWidth="1"/>
    <col min="12" max="12" width="16.140625" style="1" customWidth="1"/>
    <col min="13" max="14" width="15.85546875" style="1" bestFit="1" customWidth="1"/>
    <col min="15" max="15" width="16.28515625" style="1" customWidth="1"/>
    <col min="16" max="16" width="14.28515625" style="1" customWidth="1"/>
    <col min="17" max="17" width="15" style="1" customWidth="1"/>
    <col min="18" max="16384" width="11.42578125" style="1"/>
  </cols>
  <sheetData>
    <row r="1" spans="2:17" ht="129.75" customHeight="1" x14ac:dyDescent="0.2">
      <c r="B1" s="45"/>
      <c r="C1" s="45"/>
    </row>
    <row r="2" spans="2:17" s="4" customFormat="1" ht="109.5" customHeight="1" x14ac:dyDescent="0.2">
      <c r="B2" s="50" t="s">
        <v>0</v>
      </c>
      <c r="C2" s="50"/>
    </row>
    <row r="3" spans="2:17" x14ac:dyDescent="0.2">
      <c r="B3" s="2"/>
      <c r="C3" s="2"/>
    </row>
    <row r="4" spans="2:17" x14ac:dyDescent="0.2">
      <c r="B4" s="2"/>
      <c r="C4" s="2"/>
    </row>
    <row r="5" spans="2:17" x14ac:dyDescent="0.2">
      <c r="B5" s="2"/>
      <c r="C5" s="2"/>
    </row>
    <row r="6" spans="2:17" ht="62.25" customHeight="1" x14ac:dyDescent="0.2">
      <c r="B6" s="49" t="s">
        <v>25</v>
      </c>
      <c r="C6" s="49"/>
    </row>
    <row r="7" spans="2:17" ht="39" customHeight="1" x14ac:dyDescent="0.2"/>
    <row r="8" spans="2:17" customFormat="1" ht="79.5" customHeight="1" x14ac:dyDescent="0.2">
      <c r="B8" s="5" t="s">
        <v>26</v>
      </c>
      <c r="C8" s="5" t="s">
        <v>35</v>
      </c>
      <c r="D8" s="28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2:17" customFormat="1" ht="35.25" customHeight="1" x14ac:dyDescent="0.2">
      <c r="B9" s="15" t="s">
        <v>27</v>
      </c>
      <c r="C9" s="31">
        <v>6</v>
      </c>
      <c r="D9" s="29"/>
      <c r="E9" s="25"/>
      <c r="F9" s="23"/>
      <c r="G9" s="24"/>
      <c r="H9" s="25"/>
      <c r="I9" s="23"/>
      <c r="J9" s="24"/>
      <c r="K9" s="25"/>
      <c r="L9" s="23"/>
      <c r="M9" s="24"/>
      <c r="N9" s="25"/>
      <c r="O9" s="23"/>
      <c r="P9" s="24"/>
      <c r="Q9" s="26"/>
    </row>
    <row r="10" spans="2:17" customFormat="1" ht="51" customHeight="1" x14ac:dyDescent="0.2">
      <c r="B10" s="15" t="s">
        <v>28</v>
      </c>
      <c r="C10" s="31">
        <v>2</v>
      </c>
      <c r="D10" s="29"/>
      <c r="E10" s="25"/>
      <c r="F10" s="23"/>
      <c r="G10" s="24"/>
      <c r="H10" s="25"/>
      <c r="I10" s="23"/>
      <c r="J10" s="24"/>
      <c r="K10" s="25"/>
      <c r="L10" s="23"/>
      <c r="M10" s="24"/>
      <c r="N10" s="25"/>
      <c r="O10" s="23"/>
      <c r="P10" s="24"/>
      <c r="Q10" s="26"/>
    </row>
    <row r="11" spans="2:17" customFormat="1" ht="45" customHeight="1" x14ac:dyDescent="0.2">
      <c r="B11" s="15" t="s">
        <v>29</v>
      </c>
      <c r="C11" s="31">
        <v>4</v>
      </c>
      <c r="D11" s="29"/>
      <c r="E11" s="25"/>
      <c r="F11" s="23"/>
      <c r="G11" s="24"/>
      <c r="H11" s="25"/>
      <c r="I11" s="23"/>
      <c r="J11" s="24"/>
      <c r="K11" s="25"/>
      <c r="L11" s="23"/>
      <c r="M11" s="24"/>
      <c r="N11" s="25"/>
      <c r="O11" s="23"/>
      <c r="P11" s="24"/>
      <c r="Q11" s="26"/>
    </row>
    <row r="12" spans="2:17" customFormat="1" ht="40.5" customHeight="1" x14ac:dyDescent="0.2">
      <c r="B12" s="15" t="s">
        <v>30</v>
      </c>
      <c r="C12" s="31">
        <v>1</v>
      </c>
      <c r="D12" s="29"/>
      <c r="E12" s="25"/>
      <c r="F12" s="23"/>
      <c r="G12" s="24"/>
      <c r="H12" s="25"/>
      <c r="I12" s="23"/>
      <c r="J12" s="24"/>
      <c r="K12" s="25"/>
      <c r="L12" s="23"/>
      <c r="M12" s="24"/>
      <c r="N12" s="25"/>
      <c r="O12" s="23"/>
      <c r="P12" s="24"/>
      <c r="Q12" s="26"/>
    </row>
    <row r="13" spans="2:17" customFormat="1" ht="45" customHeight="1" x14ac:dyDescent="0.2">
      <c r="B13" s="15" t="s">
        <v>31</v>
      </c>
      <c r="C13" s="31">
        <v>2</v>
      </c>
      <c r="D13" s="29"/>
      <c r="E13" s="25"/>
      <c r="F13" s="27"/>
      <c r="G13" s="24"/>
      <c r="H13" s="25"/>
      <c r="I13" s="27"/>
      <c r="J13" s="24"/>
      <c r="K13" s="25"/>
      <c r="L13" s="27"/>
      <c r="M13" s="24"/>
      <c r="N13" s="25"/>
      <c r="O13" s="27"/>
      <c r="P13" s="24"/>
      <c r="Q13" s="26"/>
    </row>
    <row r="14" spans="2:17" customFormat="1" ht="33.75" customHeight="1" x14ac:dyDescent="0.2">
      <c r="B14" s="15" t="s">
        <v>32</v>
      </c>
      <c r="C14" s="31">
        <v>1</v>
      </c>
      <c r="D14" s="29"/>
      <c r="E14" s="25"/>
      <c r="F14" s="27"/>
      <c r="G14" s="24"/>
      <c r="H14" s="25"/>
      <c r="I14" s="27"/>
      <c r="J14" s="24"/>
      <c r="K14" s="25"/>
      <c r="L14" s="27"/>
      <c r="M14" s="24"/>
      <c r="N14" s="25"/>
      <c r="O14" s="27"/>
      <c r="P14" s="24"/>
      <c r="Q14" s="26"/>
    </row>
    <row r="15" spans="2:17" customFormat="1" ht="54.75" customHeight="1" x14ac:dyDescent="0.2">
      <c r="B15" s="16" t="s">
        <v>33</v>
      </c>
      <c r="C15" s="31">
        <v>1</v>
      </c>
      <c r="D15" s="29"/>
      <c r="E15" s="25"/>
      <c r="F15" s="27"/>
      <c r="G15" s="24"/>
      <c r="H15" s="25"/>
      <c r="I15" s="27"/>
      <c r="J15" s="24"/>
      <c r="K15" s="25"/>
      <c r="L15" s="27"/>
      <c r="M15" s="24"/>
      <c r="N15" s="25"/>
      <c r="O15" s="27"/>
      <c r="P15" s="24"/>
      <c r="Q15" s="26"/>
    </row>
    <row r="16" spans="2:17" ht="53.25" customHeight="1" x14ac:dyDescent="0.2">
      <c r="B16" s="15" t="s">
        <v>34</v>
      </c>
      <c r="C16" s="31">
        <v>1</v>
      </c>
      <c r="D16" s="30"/>
    </row>
    <row r="19" spans="2:3" ht="15" x14ac:dyDescent="0.2">
      <c r="B19" s="17"/>
      <c r="C19" s="17"/>
    </row>
    <row r="20" spans="2:3" x14ac:dyDescent="0.2">
      <c r="B20" s="18"/>
      <c r="C20" s="19"/>
    </row>
  </sheetData>
  <mergeCells count="3">
    <mergeCell ref="B1:C1"/>
    <mergeCell ref="B2:C2"/>
    <mergeCell ref="B6:C6"/>
  </mergeCells>
  <pageMargins left="0.19685039370078741" right="0.19685039370078741" top="0.39370078740157483" bottom="0.19685039370078741" header="0.51181102362204722" footer="0.11811023622047245"/>
  <pageSetup paperSize="9" scale="66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27233E63120C4796D283E0B6E851C8" ma:contentTypeVersion="19" ma:contentTypeDescription="Crée un document." ma:contentTypeScope="" ma:versionID="2bec6fc426235495bc219d651eb363e0">
  <xsd:schema xmlns:xsd="http://www.w3.org/2001/XMLSchema" xmlns:xs="http://www.w3.org/2001/XMLSchema" xmlns:p="http://schemas.microsoft.com/office/2006/metadata/properties" xmlns:ns1="http://schemas.microsoft.com/sharepoint/v3" xmlns:ns2="609410e9-60fb-4935-839e-64a5395204bd" xmlns:ns3="31c12b8c-3c97-4df4-b642-94f09d2937ae" targetNamespace="http://schemas.microsoft.com/office/2006/metadata/properties" ma:root="true" ma:fieldsID="c1e3a75a98d2f30ac29948dc1110ea45" ns1:_="" ns2:_="" ns3:_="">
    <xsd:import namespace="http://schemas.microsoft.com/sharepoint/v3"/>
    <xsd:import namespace="609410e9-60fb-4935-839e-64a5395204bd"/>
    <xsd:import namespace="31c12b8c-3c97-4df4-b642-94f09d2937a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c12b8c-3c97-4df4-b642-94f09d2937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609410e9-60fb-4935-839e-64a5395204bd" xsi:nil="true"/>
    <_ip_UnifiedCompliancePolicyProperties xmlns="http://schemas.microsoft.com/sharepoint/v3" xsi:nil="true"/>
    <lcf76f155ced4ddcb4097134ff3c332f xmlns="31c12b8c-3c97-4df4-b642-94f09d2937a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2FF285-086D-4DA7-8AC8-2DB182C304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09410e9-60fb-4935-839e-64a5395204bd"/>
    <ds:schemaRef ds:uri="31c12b8c-3c97-4df4-b642-94f09d2937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E7EE3B-C916-4372-99AC-9851615003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3B9DE3-F234-4772-AFEE-251228D80AF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609410e9-60fb-4935-839e-64a5395204bd"/>
    <ds:schemaRef ds:uri="31c12b8c-3c97-4df4-b642-94f09d2937a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POSTE 1</vt:lpstr>
      <vt:lpstr>DQE POSTE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 to Excel</dc:title>
  <dc:subject/>
  <dc:creator>PALOMBA JEAN CHARLES</dc:creator>
  <cp:keywords/>
  <dc:description/>
  <cp:lastModifiedBy>GIRAUD CHOPIN SOPHIE</cp:lastModifiedBy>
  <cp:revision/>
  <dcterms:created xsi:type="dcterms:W3CDTF">2006-11-27T14:11:10Z</dcterms:created>
  <dcterms:modified xsi:type="dcterms:W3CDTF">2025-09-11T07:15:39Z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0x0101002B27233E63120C4796D283E0B6E851C8</vt:lpwstr>
  </property>
  <property fmtid="{D5CDD505-2E9C-101B-9397-08002B2CF9AE}" pid="3" name="MediaServiceImageTags">
    <vt:lpwstr/>
  </property>
</Properties>
</file>